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1 ежеквартальная" sheetId="1" r:id="rId1"/>
    <sheet name="форма 2" sheetId="2" r:id="rId2"/>
    <sheet name="форма 3" sheetId="3" r:id="rId3"/>
  </sheets>
  <definedNames/>
  <calcPr fullCalcOnLoad="1"/>
</workbook>
</file>

<file path=xl/sharedStrings.xml><?xml version="1.0" encoding="utf-8"?>
<sst xmlns="http://schemas.openxmlformats.org/spreadsheetml/2006/main" count="79" uniqueCount="63">
  <si>
    <t>Информация о реализации в Свердловской области указов Президента Российской Федерации от 07 мая 2012 года</t>
  </si>
  <si>
    <t>№ п/п</t>
  </si>
  <si>
    <t>Поручение, содержащееся в Указе Президента РФ</t>
  </si>
  <si>
    <t>Важнейшие целевые показатели и индакторы, обеспечивающие достижение поручений Указа Президента РФ</t>
  </si>
  <si>
    <t>факт</t>
  </si>
  <si>
    <t>Информация о реализации мероприятий, обеспечивающих выполнение поручения содержащегося в Указе Президента РФ</t>
  </si>
  <si>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</si>
  <si>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</si>
  <si>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средней заработной платы по экономике в СО </t>
  </si>
  <si>
    <t>Указ Президента РФ от 07 мая 2012 года № 599 "О мерах по реализации государственной политики в области образования и науки"</t>
  </si>
  <si>
    <t>Указ № 597 от 07.05.2012 года</t>
  </si>
  <si>
    <t>Наименование целового показателя (индикатора)</t>
  </si>
  <si>
    <t>Достижение целевого показателя (индикатора)</t>
  </si>
  <si>
    <t>уровень достижения целевого показателя</t>
  </si>
  <si>
    <t>%</t>
  </si>
  <si>
    <t>руб.</t>
  </si>
  <si>
    <t>по СО</t>
  </si>
  <si>
    <t>дорожная карта</t>
  </si>
  <si>
    <t>Приложение 1</t>
  </si>
  <si>
    <t>Приложение 2</t>
  </si>
  <si>
    <t>Приложение 3</t>
  </si>
  <si>
    <t xml:space="preserve">план </t>
  </si>
  <si>
    <t>Значение целевого показателя (индикатора) на 2016 год</t>
  </si>
  <si>
    <t>Основание: доп.соглашение от 11.09.2015 №1636</t>
  </si>
  <si>
    <t>Информация о достижении целевых показателей (индикаторов) развития сферы  образования в Свердловской области в 2017 году в соответствии с "дорожной картой"</t>
  </si>
  <si>
    <t>Отношение среднемесячной заработной платы педагогических работников учреждений дополнительного образования в сфере культуры (ДШИ) к среднемесячной заработной плате в СО</t>
  </si>
  <si>
    <t>Отношение среднемесячной заработной платы педагогических работников учреждений дополнительного образования в сфере спорта (КДЮСШ) к среднемесячной заработной плате в СО</t>
  </si>
  <si>
    <t>Дементьева Юлия Васильевна</t>
  </si>
  <si>
    <t>тел. 36-50-69</t>
  </si>
  <si>
    <t>1 квартал 2017 года</t>
  </si>
  <si>
    <t>6 месяцев 2017 года</t>
  </si>
  <si>
    <t>9 месяцев 2017 года</t>
  </si>
  <si>
    <t>2017 год</t>
  </si>
  <si>
    <t xml:space="preserve"> педагогические работники  учреждений дополнительного образования:                                                               - детские школы искусств</t>
  </si>
  <si>
    <t>педагогические работники  учреждений дополнительного образования:                                                               - КДЮСШ</t>
  </si>
  <si>
    <t>Работники культуры</t>
  </si>
  <si>
    <t>Указ Президента РФ от 07 мая 2012 года № 597 "О мероприятиях по реализации государственной социальной политики"</t>
  </si>
  <si>
    <t>Доведение к 2018 году средней заработной платы работников учреждений культуры до средней заработной платы в Свердловской области, в рублях</t>
  </si>
  <si>
    <t>Доведение средней заработной платы педагогических работников образовательных учреждений дополнительного образования в сфере культуры (ДШИ) до средней заработной платы учителей в Свердловской области, в рублях</t>
  </si>
  <si>
    <t>Доведение средней заработной платы педагогических работников образовательных учреждений дополнительного образования в сфере спорта (КДЮСШ) до средней заработной платы учителей в Свердловской области, в рублях</t>
  </si>
  <si>
    <t>Единица измерения</t>
  </si>
  <si>
    <t>размер средней заработной платы педагогических работников учреждений дополнительного образования в сфере культуры (ДШИ)</t>
  </si>
  <si>
    <t>размер средней заработной платы педагогических работников учреждений дополнительного образования  в сфере спорта (КДЮСШ)</t>
  </si>
  <si>
    <t>Целевой показатель - соотношение к средней заработной плате по экономике в регионе в 2017 году (соотношение к показателю "дорожной карты")</t>
  </si>
  <si>
    <t xml:space="preserve">Управление культуры, спорта и делам молодежи  Администрации муниципального образования "Каменский городской округ" </t>
  </si>
  <si>
    <t>Численность работников муниципальных учреждений культуры Каменского городского округа, человек</t>
  </si>
  <si>
    <t>Указ Президента Российской Федерации от 07 мая 2012 года № 599 «О мерах по реализации государственной политики в области образования и науки»</t>
  </si>
  <si>
    <t>план</t>
  </si>
  <si>
    <t>Соотношение к расчетному значению средней заработной платы по экономике в СО (к средней заработной плате по экономике в СО), %*</t>
  </si>
  <si>
    <t>Доля электронных изданий в общем количестве поступлений в фонды муниципальных библиотек Каменского городского округа</t>
  </si>
  <si>
    <t>Доля учащихся детских школ искусств, привлекаемых к участию в конкурсных творческих мероприятиях, от общего числа учащихся детских школ искусств</t>
  </si>
  <si>
    <t>Доля детей, привлекаемых к участию в творческих мероприятиях, в общем числе детей</t>
  </si>
  <si>
    <t>* - данные с официального сайта Государственной статистики по Свердловской области за 1 квартал 2017 г.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</si>
  <si>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январь-июнь 2017 года</t>
    </r>
    <r>
      <rPr>
        <sz val="10"/>
        <rFont val="Times New Roman"/>
        <family val="1"/>
      </rPr>
      <t>, рублей</t>
    </r>
  </si>
  <si>
    <t>по состоянию на 30.06.2017 года</t>
  </si>
  <si>
    <t>Согласно "дорожной карте" плановый показатель составляет 81,2 чел., а с учетом совместителей - 90 чел. Фактическое выполнение составило 78,7 чел. без учета совместителей и 87,8 чел. с учетом совместителей.</t>
  </si>
  <si>
    <t>Начальник Управления культуры,  спорта и делам молодежи                                          В.А. Мельник</t>
  </si>
  <si>
    <t xml:space="preserve">Начальник Управления культуры, спорта и делам молодежи                                                                                   </t>
  </si>
  <si>
    <t>В.А. Мельник</t>
  </si>
  <si>
    <t xml:space="preserve">Начальник                                                                    Управления культуры, спорта и делам молодежи                                                              </t>
  </si>
  <si>
    <t>Средняя заработная плата педагогических работников учреждений культуры составила 99,7 % к целевому показателю из "дорожной карты" (28543 руб. 00 коп.) и 100,7 % по отношению к средней заработной плате работников сферы культуры по Свердловской области (28247 руб. 60 коп.)</t>
  </si>
  <si>
    <t>Средняя заработная плата педагогических работников образовательных учреждений дополнительного образования в сфере культуры (ДШИ) составила 127,7 % к целевому показателю из "дорожной карты" (29981 руб. 00 коп.) и 121,3% по отношению к средней заработной плате педагогических работников образовательных организаций, реализующих программы дополнительного образования детей по Свердловской области (31567 руб. 10 коп.)</t>
  </si>
  <si>
    <t>Средняя заработная плата педагогических работников образовательных учреждений дополнительного образования в сфере спорта (КДЮСШ) составила 109,4 % к целевому показателю из "дорожной карты" (29981 руб. 00 коп.) и 103,9 % по отношению к средней заработной плате педагогических работников образовательных организаций, реализующих программы дополнительного образования детей по Свердловской области (31567 руб. 10 коп.)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</si>
</sst>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30"/>
  <sheetViews>
    <sheetView tabSelected="1" zoomScale="120" zoomScaleNormal="120" zoomScalePageLayoutView="0" workbookViewId="0" topLeftCell="A13">
      <selection activeCell="E18" sqref="E18"/>
    </sheetView>
  </sheetViews>
  <sheetFormatPr defaultColWidth="9.00390625" defaultRowHeight="12.75"/>
  <cols>
    <col min="1" max="1" width="30.875" style="0" customWidth="1"/>
    <col min="3" max="3" width="11.125" style="0" customWidth="1"/>
    <col min="4" max="4" width="9.25390625" style="0" customWidth="1"/>
    <col min="7" max="7" width="8.375" style="0" customWidth="1"/>
  </cols>
  <sheetData>
    <row r="1" spans="1:7" ht="12.75">
      <c r="A1" s="35"/>
      <c r="B1" s="35"/>
      <c r="C1" s="35"/>
      <c r="D1" s="35"/>
      <c r="E1" s="46" t="s">
        <v>18</v>
      </c>
      <c r="F1" s="46"/>
      <c r="G1" s="46"/>
    </row>
    <row r="2" spans="1:7" ht="35.25" customHeight="1">
      <c r="A2" s="50" t="s">
        <v>24</v>
      </c>
      <c r="B2" s="50"/>
      <c r="C2" s="50"/>
      <c r="D2" s="50"/>
      <c r="E2" s="50"/>
      <c r="F2" s="50"/>
      <c r="G2" s="50"/>
    </row>
    <row r="3" spans="1:7" ht="12.75">
      <c r="A3" s="51" t="s">
        <v>10</v>
      </c>
      <c r="B3" s="51"/>
      <c r="C3" s="51"/>
      <c r="D3" s="51"/>
      <c r="E3" s="51"/>
      <c r="F3" s="51"/>
      <c r="G3" s="51"/>
    </row>
    <row r="4" spans="1:7" ht="12.75">
      <c r="A4" s="53" t="s">
        <v>11</v>
      </c>
      <c r="B4" s="53" t="s">
        <v>40</v>
      </c>
      <c r="C4" s="53" t="s">
        <v>22</v>
      </c>
      <c r="D4" s="53" t="s">
        <v>12</v>
      </c>
      <c r="E4" s="53"/>
      <c r="F4" s="53"/>
      <c r="G4" s="53"/>
    </row>
    <row r="5" spans="1:7" ht="25.5">
      <c r="A5" s="53"/>
      <c r="B5" s="53"/>
      <c r="C5" s="53"/>
      <c r="D5" s="18" t="s">
        <v>29</v>
      </c>
      <c r="E5" s="18" t="s">
        <v>30</v>
      </c>
      <c r="F5" s="18" t="s">
        <v>31</v>
      </c>
      <c r="G5" s="18" t="s">
        <v>32</v>
      </c>
    </row>
    <row r="6" spans="1:7" ht="34.5" customHeight="1">
      <c r="A6" s="47" t="s">
        <v>25</v>
      </c>
      <c r="B6" s="48"/>
      <c r="C6" s="48"/>
      <c r="D6" s="48"/>
      <c r="E6" s="48"/>
      <c r="F6" s="48"/>
      <c r="G6" s="49"/>
    </row>
    <row r="7" spans="1:7" ht="25.5">
      <c r="A7" s="19" t="s">
        <v>13</v>
      </c>
      <c r="B7" s="18" t="s">
        <v>14</v>
      </c>
      <c r="C7" s="18">
        <v>100</v>
      </c>
      <c r="D7" s="18">
        <v>106.2</v>
      </c>
      <c r="E7" s="18">
        <v>127.7</v>
      </c>
      <c r="F7" s="18"/>
      <c r="G7" s="18"/>
    </row>
    <row r="8" spans="1:11" ht="63.75">
      <c r="A8" s="19" t="s">
        <v>41</v>
      </c>
      <c r="B8" s="18" t="s">
        <v>15</v>
      </c>
      <c r="C8" s="17">
        <v>29981</v>
      </c>
      <c r="D8" s="17">
        <v>31837.8</v>
      </c>
      <c r="E8" s="17">
        <v>38299.5</v>
      </c>
      <c r="F8" s="17"/>
      <c r="G8" s="17"/>
      <c r="I8" s="35"/>
      <c r="J8" s="35"/>
      <c r="K8" s="35"/>
    </row>
    <row r="9" spans="1:7" ht="13.5" customHeight="1">
      <c r="A9" s="52" t="s">
        <v>23</v>
      </c>
      <c r="B9" s="52"/>
      <c r="C9" s="52"/>
      <c r="D9" s="52"/>
      <c r="E9" s="52"/>
      <c r="F9" s="52"/>
      <c r="G9" s="52"/>
    </row>
    <row r="10" spans="1:16" ht="39" customHeight="1">
      <c r="A10" s="47" t="s">
        <v>26</v>
      </c>
      <c r="B10" s="48"/>
      <c r="C10" s="48"/>
      <c r="D10" s="48"/>
      <c r="E10" s="48"/>
      <c r="F10" s="48"/>
      <c r="G10" s="49"/>
      <c r="J10" s="54"/>
      <c r="K10" s="54"/>
      <c r="L10" s="54"/>
      <c r="M10" s="54"/>
      <c r="N10" s="54"/>
      <c r="O10" s="54"/>
      <c r="P10" s="54"/>
    </row>
    <row r="11" spans="1:7" ht="25.5">
      <c r="A11" s="19" t="s">
        <v>13</v>
      </c>
      <c r="B11" s="18" t="s">
        <v>14</v>
      </c>
      <c r="C11" s="18">
        <v>100</v>
      </c>
      <c r="D11" s="18">
        <v>109.3</v>
      </c>
      <c r="E11" s="18">
        <v>109.4</v>
      </c>
      <c r="F11" s="18"/>
      <c r="G11" s="18"/>
    </row>
    <row r="12" spans="1:7" ht="63.75">
      <c r="A12" s="19" t="s">
        <v>42</v>
      </c>
      <c r="B12" s="18" t="s">
        <v>15</v>
      </c>
      <c r="C12" s="17">
        <v>29981</v>
      </c>
      <c r="D12" s="17">
        <v>32764.7</v>
      </c>
      <c r="E12" s="17">
        <v>32789.2</v>
      </c>
      <c r="F12" s="17"/>
      <c r="G12" s="17"/>
    </row>
    <row r="13" spans="1:7" ht="13.5">
      <c r="A13" s="52" t="s">
        <v>23</v>
      </c>
      <c r="B13" s="52"/>
      <c r="C13" s="52"/>
      <c r="D13" s="52"/>
      <c r="E13" s="52"/>
      <c r="F13" s="52"/>
      <c r="G13" s="52"/>
    </row>
    <row r="14" spans="1:125" ht="51">
      <c r="A14" s="19" t="s">
        <v>49</v>
      </c>
      <c r="B14" s="18" t="s">
        <v>14</v>
      </c>
      <c r="C14" s="17">
        <v>0.8</v>
      </c>
      <c r="D14" s="17">
        <v>0</v>
      </c>
      <c r="E14" s="17">
        <v>0</v>
      </c>
      <c r="F14" s="17"/>
      <c r="G14" s="17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</row>
    <row r="15" spans="1:125" ht="27" customHeight="1">
      <c r="A15" s="55" t="s">
        <v>46</v>
      </c>
      <c r="B15" s="56"/>
      <c r="C15" s="56"/>
      <c r="D15" s="56"/>
      <c r="E15" s="56"/>
      <c r="F15" s="57"/>
      <c r="G15" s="58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</row>
    <row r="16" spans="1:125" ht="63.75" customHeight="1">
      <c r="A16" s="41" t="s">
        <v>50</v>
      </c>
      <c r="B16" s="42" t="s">
        <v>14</v>
      </c>
      <c r="C16" s="43">
        <v>3.9</v>
      </c>
      <c r="D16" s="43">
        <v>60.5</v>
      </c>
      <c r="E16" s="43">
        <v>103.6</v>
      </c>
      <c r="F16" s="44"/>
      <c r="G16" s="4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</row>
    <row r="17" spans="1:125" ht="40.5" customHeight="1">
      <c r="A17" s="19" t="s">
        <v>51</v>
      </c>
      <c r="B17" s="18" t="s">
        <v>14</v>
      </c>
      <c r="C17" s="17">
        <v>8</v>
      </c>
      <c r="D17" s="17">
        <v>6.3</v>
      </c>
      <c r="E17" s="17">
        <v>16.6</v>
      </c>
      <c r="F17" s="45"/>
      <c r="G17" s="45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</row>
    <row r="18" spans="1:7" ht="12.75">
      <c r="A18" s="39"/>
      <c r="B18" s="39"/>
      <c r="C18" s="39"/>
      <c r="D18" s="39"/>
      <c r="E18" s="39"/>
      <c r="F18" s="39"/>
      <c r="G18" s="39"/>
    </row>
    <row r="19" spans="1:7" ht="12.75">
      <c r="A19" s="39"/>
      <c r="B19" s="39"/>
      <c r="C19" s="39"/>
      <c r="D19" s="39"/>
      <c r="E19" s="39"/>
      <c r="F19" s="39"/>
      <c r="G19" s="39"/>
    </row>
    <row r="20" spans="1:7" ht="24.75" customHeight="1">
      <c r="A20" s="59" t="s">
        <v>56</v>
      </c>
      <c r="B20" s="59"/>
      <c r="C20" s="59"/>
      <c r="D20" s="59"/>
      <c r="E20" s="59"/>
      <c r="F20" s="59"/>
      <c r="G20" s="59"/>
    </row>
    <row r="21" spans="1:7" ht="12.75">
      <c r="A21" s="39"/>
      <c r="B21" s="39"/>
      <c r="C21" s="39"/>
      <c r="D21" s="39"/>
      <c r="E21" s="39"/>
      <c r="F21" s="39"/>
      <c r="G21" s="39"/>
    </row>
    <row r="22" spans="1:7" ht="12.75">
      <c r="A22" s="39"/>
      <c r="B22" s="39"/>
      <c r="C22" s="39"/>
      <c r="D22" s="39"/>
      <c r="E22" s="39"/>
      <c r="F22" s="39"/>
      <c r="G22" s="39"/>
    </row>
    <row r="23" spans="1:7" ht="12.75">
      <c r="A23" s="40" t="s">
        <v>27</v>
      </c>
      <c r="B23" s="39"/>
      <c r="C23" s="39"/>
      <c r="D23" s="39"/>
      <c r="E23" s="39"/>
      <c r="F23" s="39"/>
      <c r="G23" s="39"/>
    </row>
    <row r="24" spans="1:7" ht="12.75">
      <c r="A24" s="40" t="s">
        <v>28</v>
      </c>
      <c r="B24" s="39"/>
      <c r="C24" s="39"/>
      <c r="D24" s="39"/>
      <c r="E24" s="39"/>
      <c r="F24" s="39"/>
      <c r="G24" s="39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</sheetData>
  <sheetProtection/>
  <mergeCells count="14">
    <mergeCell ref="J10:P10"/>
    <mergeCell ref="A15:G15"/>
    <mergeCell ref="A20:G20"/>
    <mergeCell ref="A13:G13"/>
    <mergeCell ref="E1:G1"/>
    <mergeCell ref="A6:G6"/>
    <mergeCell ref="A10:G10"/>
    <mergeCell ref="A2:G2"/>
    <mergeCell ref="A3:G3"/>
    <mergeCell ref="A9:G9"/>
    <mergeCell ref="A4:A5"/>
    <mergeCell ref="B4:B5"/>
    <mergeCell ref="C4:C5"/>
    <mergeCell ref="D4:G4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25"/>
  <sheetViews>
    <sheetView zoomScalePageLayoutView="0" workbookViewId="0" topLeftCell="A6">
      <selection activeCell="E19" sqref="E19"/>
    </sheetView>
  </sheetViews>
  <sheetFormatPr defaultColWidth="9.00390625" defaultRowHeight="12.75"/>
  <cols>
    <col min="1" max="1" width="6.875" style="0" customWidth="1"/>
    <col min="2" max="2" width="29.625" style="0" customWidth="1"/>
    <col min="3" max="3" width="12.25390625" style="0" customWidth="1"/>
    <col min="4" max="4" width="12.125" style="0" customWidth="1"/>
    <col min="5" max="125" width="74.25390625" style="0" customWidth="1"/>
  </cols>
  <sheetData>
    <row r="1" spans="5:125" ht="12.75">
      <c r="E1" s="22" t="s">
        <v>19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</row>
    <row r="2" spans="1:125" ht="12.75">
      <c r="A2" s="60" t="s">
        <v>0</v>
      </c>
      <c r="B2" s="60"/>
      <c r="C2" s="60"/>
      <c r="D2" s="60"/>
      <c r="E2" s="60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</row>
    <row r="3" spans="1:125" ht="12.75">
      <c r="A3" s="64" t="s">
        <v>44</v>
      </c>
      <c r="B3" s="64"/>
      <c r="C3" s="64"/>
      <c r="D3" s="64"/>
      <c r="E3" s="6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</row>
    <row r="4" spans="1:125" ht="13.5">
      <c r="A4" s="65" t="s">
        <v>54</v>
      </c>
      <c r="B4" s="65"/>
      <c r="C4" s="65"/>
      <c r="D4" s="65"/>
      <c r="E4" s="6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</row>
    <row r="5" spans="1:125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</row>
    <row r="6" spans="1:125" ht="66" customHeight="1" thickBot="1">
      <c r="A6" s="62" t="s">
        <v>1</v>
      </c>
      <c r="B6" s="62" t="s">
        <v>2</v>
      </c>
      <c r="C6" s="62" t="s">
        <v>3</v>
      </c>
      <c r="D6" s="62"/>
      <c r="E6" s="62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</row>
    <row r="7" spans="1:125" ht="22.5" customHeight="1" thickBot="1">
      <c r="A7" s="62"/>
      <c r="B7" s="62"/>
      <c r="C7" s="37" t="s">
        <v>47</v>
      </c>
      <c r="D7" s="37" t="s">
        <v>4</v>
      </c>
      <c r="E7" s="6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</row>
    <row r="8" spans="1:125" ht="16.5" customHeight="1">
      <c r="A8" s="70" t="s">
        <v>36</v>
      </c>
      <c r="B8" s="71"/>
      <c r="C8" s="71"/>
      <c r="D8" s="71"/>
      <c r="E8" s="7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</row>
    <row r="9" spans="1:125" ht="63.75">
      <c r="A9" s="6">
        <v>1</v>
      </c>
      <c r="B9" s="4" t="s">
        <v>37</v>
      </c>
      <c r="C9" s="17">
        <v>28543</v>
      </c>
      <c r="D9" s="17">
        <f>'форма 3'!B5</f>
        <v>28449.1</v>
      </c>
      <c r="E9" s="38" t="s">
        <v>60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</row>
    <row r="10" spans="1:125" ht="51">
      <c r="A10" s="6">
        <f aca="true" t="shared" si="0" ref="A10:A18">A9+1</f>
        <v>2</v>
      </c>
      <c r="B10" s="4" t="s">
        <v>45</v>
      </c>
      <c r="C10" s="17">
        <v>90</v>
      </c>
      <c r="D10" s="17">
        <v>87.8</v>
      </c>
      <c r="E10" s="38" t="s">
        <v>55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</row>
    <row r="11" spans="1:125" ht="92.25" customHeight="1">
      <c r="A11" s="6">
        <f t="shared" si="0"/>
        <v>3</v>
      </c>
      <c r="B11" s="4" t="s">
        <v>38</v>
      </c>
      <c r="C11" s="17">
        <v>29981</v>
      </c>
      <c r="D11" s="17">
        <f>'форма 3'!B6</f>
        <v>38299.5</v>
      </c>
      <c r="E11" s="38" t="s">
        <v>61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</row>
    <row r="12" spans="1:125" ht="93.75" customHeight="1">
      <c r="A12" s="6">
        <f t="shared" si="0"/>
        <v>4</v>
      </c>
      <c r="B12" s="4" t="s">
        <v>39</v>
      </c>
      <c r="C12" s="17">
        <v>29981</v>
      </c>
      <c r="D12" s="17">
        <f>'форма 3'!B7</f>
        <v>32789.2</v>
      </c>
      <c r="E12" s="38" t="s">
        <v>62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</row>
    <row r="13" spans="1:125" ht="66" customHeight="1" hidden="1">
      <c r="A13" s="6">
        <f t="shared" si="0"/>
        <v>5</v>
      </c>
      <c r="B13" s="27" t="s">
        <v>2</v>
      </c>
      <c r="C13" s="63" t="s">
        <v>3</v>
      </c>
      <c r="D13" s="63"/>
      <c r="E13" s="68" t="s">
        <v>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</row>
    <row r="14" spans="1:125" ht="42.75" customHeight="1" hidden="1" thickBot="1">
      <c r="A14" s="6">
        <f t="shared" si="0"/>
        <v>6</v>
      </c>
      <c r="B14" s="26"/>
      <c r="C14" s="16" t="s">
        <v>21</v>
      </c>
      <c r="D14" s="16" t="s">
        <v>4</v>
      </c>
      <c r="E14" s="6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</row>
    <row r="15" spans="1:125" ht="12.75" hidden="1">
      <c r="A15" s="6">
        <f t="shared" si="0"/>
        <v>7</v>
      </c>
      <c r="B15" s="61" t="s">
        <v>9</v>
      </c>
      <c r="C15" s="61"/>
      <c r="D15" s="61"/>
      <c r="E15" s="6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</row>
    <row r="16" spans="1:125" ht="12.75" hidden="1">
      <c r="A16" s="6">
        <f t="shared" si="0"/>
        <v>8</v>
      </c>
      <c r="B16" s="4"/>
      <c r="C16" s="7"/>
      <c r="D16" s="7"/>
      <c r="E16" s="8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</row>
    <row r="17" spans="1:125" ht="12.75" hidden="1">
      <c r="A17" s="6">
        <f t="shared" si="0"/>
        <v>9</v>
      </c>
      <c r="B17" s="4"/>
      <c r="C17" s="7"/>
      <c r="D17" s="7"/>
      <c r="E17" s="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</row>
    <row r="18" spans="1:125" ht="12.75" hidden="1">
      <c r="A18" s="6">
        <f t="shared" si="0"/>
        <v>10</v>
      </c>
      <c r="B18" s="4"/>
      <c r="C18" s="7"/>
      <c r="D18" s="7"/>
      <c r="E18" s="8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</row>
    <row r="19" spans="1:125" ht="12.75">
      <c r="A19" s="11"/>
      <c r="B19" s="12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</row>
    <row r="20" spans="1:125" ht="12.75">
      <c r="A20" s="11"/>
      <c r="B20" s="12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</row>
    <row r="21" spans="1:128" ht="12.75" customHeight="1">
      <c r="A21" s="66" t="s">
        <v>57</v>
      </c>
      <c r="B21" s="67"/>
      <c r="C21" s="67"/>
      <c r="D21" s="67"/>
      <c r="E21" s="36" t="s">
        <v>58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</row>
    <row r="22" spans="1:128" ht="12.7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128" ht="12.75">
      <c r="A23" s="2"/>
      <c r="B23" s="21" t="s">
        <v>27</v>
      </c>
      <c r="C23" s="21" t="s">
        <v>28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127" ht="12.75">
      <c r="A24" s="2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</row>
    <row r="25" ht="12.75">
      <c r="C25" s="2"/>
    </row>
  </sheetData>
  <sheetProtection/>
  <mergeCells count="12">
    <mergeCell ref="A21:D21"/>
    <mergeCell ref="C6:D6"/>
    <mergeCell ref="E13:E14"/>
    <mergeCell ref="A8:E8"/>
    <mergeCell ref="A2:E2"/>
    <mergeCell ref="B15:E15"/>
    <mergeCell ref="A6:A7"/>
    <mergeCell ref="B6:B7"/>
    <mergeCell ref="E6:E7"/>
    <mergeCell ref="C13:D13"/>
    <mergeCell ref="A3:E3"/>
    <mergeCell ref="A4:E4"/>
  </mergeCells>
  <printOptions/>
  <pageMargins left="1.04" right="0.2" top="0.64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110" zoomScaleNormal="110" zoomScalePageLayoutView="0" workbookViewId="0" topLeftCell="A1">
      <selection activeCell="F5" sqref="F5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23.125" style="0" customWidth="1"/>
    <col min="6" max="6" width="10.875" style="0" customWidth="1"/>
    <col min="7" max="7" width="14.625" style="0" customWidth="1"/>
    <col min="8" max="8" width="16.375" style="0" customWidth="1"/>
  </cols>
  <sheetData>
    <row r="1" ht="12.75">
      <c r="E1" s="22" t="s">
        <v>20</v>
      </c>
    </row>
    <row r="2" spans="1:5" ht="39.75" customHeight="1">
      <c r="A2" s="60" t="s">
        <v>6</v>
      </c>
      <c r="B2" s="60"/>
      <c r="C2" s="60"/>
      <c r="D2" s="60"/>
      <c r="E2" s="60"/>
    </row>
    <row r="3" spans="1:5" ht="12.75">
      <c r="A3" s="2"/>
      <c r="B3" s="2"/>
      <c r="C3" s="2"/>
      <c r="D3" s="2"/>
      <c r="E3" s="2"/>
    </row>
    <row r="4" spans="1:10" ht="123.75" customHeight="1">
      <c r="A4" s="3" t="s">
        <v>7</v>
      </c>
      <c r="B4" s="3" t="s">
        <v>53</v>
      </c>
      <c r="C4" s="18" t="s">
        <v>48</v>
      </c>
      <c r="D4" s="18" t="s">
        <v>8</v>
      </c>
      <c r="E4" s="18" t="s">
        <v>43</v>
      </c>
      <c r="F4" s="20" t="s">
        <v>16</v>
      </c>
      <c r="G4" s="20" t="s">
        <v>17</v>
      </c>
      <c r="I4" s="22"/>
      <c r="J4" s="22"/>
    </row>
    <row r="5" spans="1:7" ht="20.25" customHeight="1">
      <c r="A5" s="19" t="s">
        <v>35</v>
      </c>
      <c r="B5" s="17">
        <v>28449.1</v>
      </c>
      <c r="C5" s="18">
        <f>ROUND((B5/F5*100),1)</f>
        <v>100.7</v>
      </c>
      <c r="D5" s="17">
        <v>31955</v>
      </c>
      <c r="E5" s="18">
        <f>ROUND((B5/G5*100),1)</f>
        <v>99.7</v>
      </c>
      <c r="F5" s="33">
        <v>28247.6</v>
      </c>
      <c r="G5" s="33">
        <v>28543</v>
      </c>
    </row>
    <row r="6" spans="1:7" ht="51">
      <c r="A6" s="4" t="s">
        <v>33</v>
      </c>
      <c r="B6" s="17">
        <v>38299.5</v>
      </c>
      <c r="C6" s="18">
        <f>ROUND((B6/F6*100),1)</f>
        <v>121.3</v>
      </c>
      <c r="D6" s="17">
        <v>27162</v>
      </c>
      <c r="E6" s="18">
        <f>ROUND((B6/G6*100),1)</f>
        <v>127.7</v>
      </c>
      <c r="F6" s="33">
        <v>31567.1</v>
      </c>
      <c r="G6" s="28">
        <v>29981</v>
      </c>
    </row>
    <row r="7" spans="1:7" s="10" customFormat="1" ht="55.5" customHeight="1">
      <c r="A7" s="4" t="s">
        <v>34</v>
      </c>
      <c r="B7" s="17">
        <v>32789.2</v>
      </c>
      <c r="C7" s="18">
        <f>ROUND((B7/F7*100),1)</f>
        <v>103.9</v>
      </c>
      <c r="D7" s="18"/>
      <c r="E7" s="18">
        <f>ROUND((B7/G7*100),1)</f>
        <v>109.4</v>
      </c>
      <c r="F7" s="34">
        <f>F6</f>
        <v>31567.1</v>
      </c>
      <c r="G7" s="32">
        <v>29981</v>
      </c>
    </row>
    <row r="8" spans="1:7" s="10" customFormat="1" ht="13.5" customHeight="1">
      <c r="A8" s="12"/>
      <c r="B8" s="29"/>
      <c r="C8" s="30"/>
      <c r="D8" s="30"/>
      <c r="E8" s="30"/>
      <c r="F8" s="31"/>
      <c r="G8" s="31"/>
    </row>
    <row r="9" spans="1:7" s="10" customFormat="1" ht="24.75" customHeight="1">
      <c r="A9" s="74" t="s">
        <v>52</v>
      </c>
      <c r="B9" s="75"/>
      <c r="C9" s="75"/>
      <c r="D9" s="75"/>
      <c r="E9" s="75"/>
      <c r="F9" s="31"/>
      <c r="G9" s="31"/>
    </row>
    <row r="10" spans="1:5" s="10" customFormat="1" ht="12.75">
      <c r="A10" s="1"/>
      <c r="B10" s="1"/>
      <c r="C10" s="9"/>
      <c r="D10" s="9"/>
      <c r="E10" s="9"/>
    </row>
    <row r="11" spans="1:7" s="10" customFormat="1" ht="24.75" customHeight="1">
      <c r="A11" s="73" t="s">
        <v>59</v>
      </c>
      <c r="B11" s="73"/>
      <c r="C11" s="15"/>
      <c r="D11" s="15"/>
      <c r="E11" s="15" t="s">
        <v>58</v>
      </c>
      <c r="F11" s="15"/>
      <c r="G11" s="15"/>
    </row>
    <row r="12" spans="1:7" s="10" customFormat="1" ht="12.75">
      <c r="A12" s="2"/>
      <c r="B12" s="2"/>
      <c r="C12" s="2"/>
      <c r="D12" s="2"/>
      <c r="E12" s="2"/>
      <c r="F12" s="2"/>
      <c r="G12" s="2"/>
    </row>
    <row r="13" spans="1:7" s="10" customFormat="1" ht="12.75">
      <c r="A13" s="2"/>
      <c r="B13" s="2"/>
      <c r="C13" s="2"/>
      <c r="D13" s="2"/>
      <c r="E13" s="2"/>
      <c r="F13" s="2"/>
      <c r="G13" s="2"/>
    </row>
    <row r="14" spans="1:7" ht="12.75">
      <c r="A14" s="21" t="s">
        <v>27</v>
      </c>
      <c r="B14" s="2"/>
      <c r="C14" s="2"/>
      <c r="D14" s="2"/>
      <c r="E14" s="2"/>
      <c r="F14" s="2"/>
      <c r="G14" s="2"/>
    </row>
    <row r="15" spans="1:7" ht="12.75">
      <c r="A15" s="21" t="s">
        <v>28</v>
      </c>
      <c r="B15" s="2"/>
      <c r="C15" s="2"/>
      <c r="D15" s="2"/>
      <c r="E15" s="2"/>
      <c r="F15" s="2"/>
      <c r="G15" s="2"/>
    </row>
    <row r="16" spans="1:5" ht="12.75">
      <c r="A16" s="1"/>
      <c r="B16" s="1"/>
      <c r="C16" s="9"/>
      <c r="D16" s="9"/>
      <c r="E16" s="9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</sheetData>
  <sheetProtection/>
  <mergeCells count="3">
    <mergeCell ref="A2:E2"/>
    <mergeCell ref="A11:B11"/>
    <mergeCell ref="A9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2017-07-10T05:10:06Z</cp:lastPrinted>
  <dcterms:created xsi:type="dcterms:W3CDTF">2014-02-05T03:29:37Z</dcterms:created>
  <dcterms:modified xsi:type="dcterms:W3CDTF">2017-07-18T03:19:15Z</dcterms:modified>
  <cp:category/>
  <cp:version/>
  <cp:contentType/>
  <cp:contentStatus/>
</cp:coreProperties>
</file>